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D 2023-2024 (version 01)" sheetId="1" r:id="rId4"/>
  </sheets>
  <definedNames/>
  <calcPr/>
  <extLst>
    <ext uri="GoogleSheetsCustomDataVersion2">
      <go:sheetsCustomData xmlns:go="http://customooxmlschemas.google.com/" r:id="rId5" roundtripDataChecksum="LZvjwGNyLHlrGIWaUqJC1uIwZjWyoaAMi6TkOSlCYvE="/>
    </ext>
  </extLst>
</workbook>
</file>

<file path=xl/sharedStrings.xml><?xml version="1.0" encoding="utf-8"?>
<sst xmlns="http://schemas.openxmlformats.org/spreadsheetml/2006/main" count="32" uniqueCount="29">
  <si>
    <t>California Academic Decathlon:  GPA Calculation Worksheet</t>
  </si>
  <si>
    <t>School</t>
  </si>
  <si>
    <t>Insert School Name</t>
  </si>
  <si>
    <t>Grade</t>
  </si>
  <si>
    <t>9 / 10 / 11 / 12</t>
  </si>
  <si>
    <t>Student's Name</t>
  </si>
  <si>
    <t>First Name</t>
  </si>
  <si>
    <t>Last Name</t>
  </si>
  <si>
    <t xml:space="preserve">      *POINTS:       A+, A, A- = 4.00           B+, B, B- = 3.00           C+, C, C- = 2.00           D+, D, D- = 1.00           F = 0.00
   **CREDIT HOURS COMPLETED: Report what is listed on the official transcript for each acceptable course.
                                                    (i.e., 10.00 full year  |  5.00 = semester  |  3.33 = trimester  |  2.50 = quarter)
        Courses graded numerically, should be converted to alpha grades based on the school's official conversion policy.</t>
  </si>
  <si>
    <t>COURSES</t>
  </si>
  <si>
    <t>GRADE</t>
  </si>
  <si>
    <t>POINTS*</t>
  </si>
  <si>
    <t>CREDIT HOURS COMPLETED**</t>
  </si>
  <si>
    <r>
      <rPr>
        <rFont val="Arial"/>
        <b/>
        <color rgb="FF0000D4"/>
        <sz val="8.0"/>
      </rPr>
      <t xml:space="preserve">TOTAL POINTS
</t>
    </r>
    <r>
      <rPr>
        <rFont val="Arial"/>
        <b val="0"/>
        <color rgb="FF000000"/>
        <sz val="6.0"/>
      </rPr>
      <t>(points x credit hours)</t>
    </r>
  </si>
  <si>
    <t>Adl. Points Computation</t>
  </si>
  <si>
    <t>Year:</t>
  </si>
  <si>
    <t>(Must include all eligible Fall, Spring, and Summer Courses)</t>
  </si>
  <si>
    <t>enter school year</t>
  </si>
  <si>
    <t xml:space="preserve">TOTALS = </t>
  </si>
  <si>
    <t xml:space="preserve">Calculated GPA = </t>
  </si>
  <si>
    <t xml:space="preserve">3.80 - 4.00 GPA = </t>
  </si>
  <si>
    <t>HONOR</t>
  </si>
  <si>
    <t>CALCULATED GPA = 
Total Points/Total  Credit Hours Completed</t>
  </si>
  <si>
    <t>Academic Decathlon Levels =</t>
  </si>
  <si>
    <t xml:space="preserve">3.20 - 3.79 GPA = </t>
  </si>
  <si>
    <t>SCHOLASTIC</t>
  </si>
  <si>
    <t xml:space="preserve">0.00 - 3.19 GPA = </t>
  </si>
  <si>
    <t>VARSITY</t>
  </si>
  <si>
    <t>For Official Use Only: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</si>
</sst>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7">
    <font>
      <sz val="10.0"/>
      <color rgb="FF000000"/>
      <name val="Arial"/>
      <scheme val="minor"/>
    </font>
    <font>
      <b/>
      <sz val="14.0"/>
      <color rgb="FFDD0806"/>
      <name val="Arial"/>
    </font>
    <font>
      <sz val="8.0"/>
      <color theme="1"/>
      <name val="Arial"/>
    </font>
    <font>
      <b/>
      <sz val="10.0"/>
      <color rgb="FFDD0806"/>
      <name val="Arial"/>
    </font>
    <font/>
    <font>
      <b/>
      <sz val="10.0"/>
      <color theme="1"/>
      <name val="Arial"/>
    </font>
    <font>
      <b/>
      <sz val="10.0"/>
      <color rgb="FF000000"/>
      <name val="Arial"/>
    </font>
    <font>
      <sz val="8.0"/>
      <color rgb="FF262626"/>
      <name val="Arial"/>
    </font>
    <font>
      <b/>
      <sz val="8.0"/>
      <color theme="1"/>
      <name val="Arial"/>
    </font>
    <font>
      <b/>
      <sz val="8.0"/>
      <color rgb="FF0000D4"/>
      <name val="Arial"/>
    </font>
    <font>
      <sz val="6.0"/>
      <color theme="1"/>
      <name val="Arial"/>
    </font>
    <font>
      <b/>
      <sz val="8.0"/>
      <color rgb="FF000000"/>
      <name val="Arial"/>
    </font>
    <font>
      <sz val="10.0"/>
      <color theme="1"/>
      <name val="Arial"/>
    </font>
    <font>
      <sz val="9.0"/>
      <color theme="1"/>
      <name val="Arial"/>
    </font>
    <font>
      <b/>
      <sz val="8.0"/>
      <color rgb="FFDD0806"/>
      <name val="Arial"/>
    </font>
    <font>
      <b/>
      <sz val="8.0"/>
      <color rgb="FFC0C0C0"/>
      <name val="Arial"/>
    </font>
    <font>
      <b/>
      <i/>
      <sz val="8.0"/>
      <color rgb="FF595959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9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center" wrapText="1"/>
    </xf>
    <xf borderId="0" fillId="0" fontId="2" numFmtId="0" xfId="0" applyFont="1"/>
    <xf borderId="0" fillId="0" fontId="3" numFmtId="0" xfId="0" applyAlignment="1" applyFont="1">
      <alignment horizontal="right" vertical="center"/>
    </xf>
    <xf borderId="1" fillId="0" fontId="4" numFmtId="0" xfId="0" applyBorder="1" applyFont="1"/>
    <xf borderId="2" fillId="2" fontId="5" numFmtId="0" xfId="0" applyAlignment="1" applyBorder="1" applyFill="1" applyFont="1">
      <alignment horizontal="left" vertical="center"/>
    </xf>
    <xf borderId="3" fillId="0" fontId="4" numFmtId="0" xfId="0" applyBorder="1" applyFont="1"/>
    <xf borderId="4" fillId="0" fontId="4" numFmtId="0" xfId="0" applyBorder="1" applyFont="1"/>
    <xf borderId="0" fillId="0" fontId="3" numFmtId="48" xfId="0" applyAlignment="1" applyFont="1" applyNumberFormat="1">
      <alignment horizontal="right" vertical="center"/>
    </xf>
    <xf borderId="5" fillId="2" fontId="6" numFmtId="2" xfId="0" applyAlignment="1" applyBorder="1" applyFont="1" applyNumberFormat="1">
      <alignment horizontal="left" vertical="center"/>
    </xf>
    <xf borderId="6" fillId="0" fontId="3" numFmtId="0" xfId="0" applyAlignment="1" applyBorder="1" applyFont="1">
      <alignment horizontal="right" vertical="center"/>
    </xf>
    <xf borderId="7" fillId="0" fontId="4" numFmtId="0" xfId="0" applyBorder="1" applyFont="1"/>
    <xf borderId="2" fillId="2" fontId="6" numFmtId="0" xfId="0" applyAlignment="1" applyBorder="1" applyFont="1">
      <alignment horizontal="left" vertical="center"/>
    </xf>
    <xf borderId="8" fillId="0" fontId="7" numFmtId="0" xfId="0" applyAlignment="1" applyBorder="1" applyFont="1">
      <alignment horizontal="left" shrinkToFit="0" vertical="center" wrapText="1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6" fillId="0" fontId="4" numFmtId="0" xfId="0" applyBorder="1" applyFont="1"/>
    <xf borderId="12" fillId="3" fontId="8" numFmtId="0" xfId="0" applyAlignment="1" applyBorder="1" applyFill="1" applyFont="1">
      <alignment horizontal="center" vertical="center"/>
    </xf>
    <xf borderId="13" fillId="0" fontId="4" numFmtId="0" xfId="0" applyBorder="1" applyFont="1"/>
    <xf borderId="14" fillId="0" fontId="4" numFmtId="0" xfId="0" applyBorder="1" applyFont="1"/>
    <xf borderId="2" fillId="0" fontId="9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5" fillId="0" fontId="9" numFmtId="48" xfId="0" applyAlignment="1" applyBorder="1" applyFont="1" applyNumberFormat="1">
      <alignment horizontal="center" shrinkToFit="0" vertical="center" wrapText="1"/>
    </xf>
    <xf borderId="5" fillId="0" fontId="9" numFmtId="2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center" shrinkToFit="0" wrapText="1"/>
    </xf>
    <xf borderId="15" fillId="3" fontId="8" numFmtId="0" xfId="0" applyAlignment="1" applyBorder="1" applyFont="1">
      <alignment horizontal="center" vertical="center"/>
    </xf>
    <xf borderId="5" fillId="3" fontId="2" numFmtId="0" xfId="0" applyAlignment="1" applyBorder="1" applyFont="1">
      <alignment vertical="center"/>
    </xf>
    <xf borderId="8" fillId="3" fontId="8" numFmtId="0" xfId="0" applyAlignment="1" applyBorder="1" applyFont="1">
      <alignment horizontal="left" vertical="center"/>
    </xf>
    <xf borderId="16" fillId="0" fontId="4" numFmtId="0" xfId="0" applyBorder="1" applyFont="1"/>
    <xf borderId="5" fillId="2" fontId="11" numFmtId="0" xfId="0" applyAlignment="1" applyBorder="1" applyFont="1">
      <alignment horizontal="center" vertical="center"/>
    </xf>
    <xf borderId="17" fillId="0" fontId="4" numFmtId="0" xfId="0" applyBorder="1" applyFont="1"/>
    <xf borderId="18" fillId="0" fontId="4" numFmtId="0" xfId="0" applyBorder="1" applyFont="1"/>
    <xf borderId="2" fillId="2" fontId="12" numFmtId="0" xfId="0" applyAlignment="1" applyBorder="1" applyFont="1">
      <alignment horizontal="left" vertical="center"/>
    </xf>
    <xf borderId="5" fillId="2" fontId="12" numFmtId="0" xfId="0" applyAlignment="1" applyBorder="1" applyFont="1">
      <alignment horizontal="center" vertical="center"/>
    </xf>
    <xf borderId="5" fillId="0" fontId="13" numFmtId="1" xfId="0" applyAlignment="1" applyBorder="1" applyFont="1" applyNumberFormat="1">
      <alignment horizontal="center" vertical="center"/>
    </xf>
    <xf borderId="5" fillId="2" fontId="12" numFmtId="2" xfId="0" applyAlignment="1" applyBorder="1" applyFont="1" applyNumberFormat="1">
      <alignment horizontal="center" vertical="center"/>
    </xf>
    <xf borderId="5" fillId="4" fontId="13" numFmtId="2" xfId="0" applyAlignment="1" applyBorder="1" applyFill="1" applyFont="1" applyNumberFormat="1">
      <alignment horizontal="center" vertical="center"/>
    </xf>
    <xf borderId="0" fillId="0" fontId="13" numFmtId="0" xfId="0" applyFont="1"/>
    <xf borderId="2" fillId="2" fontId="12" numFmtId="0" xfId="0" applyAlignment="1" applyBorder="1" applyFont="1">
      <alignment horizontal="center" vertical="center"/>
    </xf>
    <xf borderId="2" fillId="3" fontId="2" numFmtId="1" xfId="0" applyAlignment="1" applyBorder="1" applyFont="1" applyNumberFormat="1">
      <alignment horizontal="center" vertical="center"/>
    </xf>
    <xf borderId="0" fillId="0" fontId="14" numFmtId="1" xfId="0" applyAlignment="1" applyFont="1" applyNumberFormat="1">
      <alignment horizontal="right" vertical="center"/>
    </xf>
    <xf borderId="5" fillId="0" fontId="5" numFmtId="1" xfId="0" applyAlignment="1" applyBorder="1" applyFont="1" applyNumberFormat="1">
      <alignment horizontal="center" vertical="center"/>
    </xf>
    <xf borderId="4" fillId="0" fontId="5" numFmtId="164" xfId="0" applyAlignment="1" applyBorder="1" applyFont="1" applyNumberFormat="1">
      <alignment horizontal="center" vertical="center"/>
    </xf>
    <xf borderId="5" fillId="0" fontId="5" numFmtId="2" xfId="0" applyAlignment="1" applyBorder="1" applyFont="1" applyNumberFormat="1">
      <alignment horizontal="center" vertical="center"/>
    </xf>
    <xf borderId="0" fillId="0" fontId="9" numFmtId="0" xfId="0" applyAlignment="1" applyFont="1">
      <alignment horizontal="right" vertical="center"/>
    </xf>
    <xf borderId="2" fillId="0" fontId="5" numFmtId="164" xfId="0" applyAlignment="1" applyBorder="1" applyFont="1" applyNumberFormat="1">
      <alignment vertical="center"/>
    </xf>
    <xf borderId="4" fillId="0" fontId="5" numFmtId="164" xfId="0" applyAlignment="1" applyBorder="1" applyFont="1" applyNumberFormat="1">
      <alignment vertical="center"/>
    </xf>
    <xf borderId="0" fillId="0" fontId="15" numFmtId="0" xfId="0" applyAlignment="1" applyFont="1">
      <alignment horizontal="left" vertical="center"/>
    </xf>
    <xf borderId="0" fillId="0" fontId="15" numFmtId="0" xfId="0" applyAlignment="1" applyFont="1">
      <alignment vertical="center"/>
    </xf>
    <xf borderId="0" fillId="0" fontId="16" numFmtId="0" xfId="0" applyAlignment="1" applyFont="1">
      <alignment horizontal="right" vertical="center"/>
    </xf>
    <xf borderId="5" fillId="0" fontId="8" numFmtId="0" xfId="0" applyAlignment="1" applyBorder="1" applyFont="1">
      <alignment horizontal="right" vertical="center"/>
    </xf>
    <xf borderId="5" fillId="0" fontId="5" numFmtId="0" xfId="0" applyAlignment="1" applyBorder="1" applyFont="1">
      <alignment horizontal="center" vertical="center"/>
    </xf>
    <xf borderId="8" fillId="3" fontId="9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right" vertical="center"/>
    </xf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15" fillId="0" fontId="8" numFmtId="0" xfId="0" applyAlignment="1" applyBorder="1" applyFont="1">
      <alignment horizontal="right" vertical="center"/>
    </xf>
    <xf borderId="15" fillId="0" fontId="5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left" vertical="top"/>
    </xf>
    <xf borderId="0" fillId="0" fontId="2" numFmtId="48" xfId="0" applyFont="1" applyNumberFormat="1"/>
    <xf borderId="0" fillId="0" fontId="2" numFmtId="2" xfId="0" applyFont="1" applyNumberFormat="1"/>
  </cellXfs>
  <cellStyles count="1">
    <cellStyle xfId="0" name="Normal" builtinId="0"/>
  </cellStyles>
  <dxfs count="1"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7.88"/>
    <col customWidth="1" min="2" max="2" width="16.0"/>
    <col customWidth="1" min="3" max="3" width="19.0"/>
    <col customWidth="1" min="4" max="4" width="11.25"/>
    <col customWidth="1" min="5" max="5" width="10.0"/>
    <col customWidth="1" min="6" max="6" width="13.75"/>
    <col customWidth="1" min="7" max="7" width="18.0"/>
    <col customWidth="1" hidden="1" min="8" max="8" width="9.13"/>
    <col customWidth="1" min="9" max="26" width="8.63"/>
  </cols>
  <sheetData>
    <row r="1" ht="27.0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1</v>
      </c>
      <c r="B2" s="4"/>
      <c r="C2" s="5" t="s">
        <v>2</v>
      </c>
      <c r="D2" s="6"/>
      <c r="E2" s="7"/>
      <c r="F2" s="8" t="s">
        <v>3</v>
      </c>
      <c r="G2" s="9" t="s">
        <v>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0" t="s">
        <v>5</v>
      </c>
      <c r="B3" s="11"/>
      <c r="C3" s="5" t="s">
        <v>6</v>
      </c>
      <c r="D3" s="6"/>
      <c r="E3" s="7"/>
      <c r="F3" s="12" t="s">
        <v>7</v>
      </c>
      <c r="G3" s="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13" t="s">
        <v>8</v>
      </c>
      <c r="B4" s="14"/>
      <c r="C4" s="14"/>
      <c r="D4" s="14"/>
      <c r="E4" s="14"/>
      <c r="F4" s="14"/>
      <c r="G4" s="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6.0" customHeight="1">
      <c r="A5" s="16"/>
      <c r="B5" s="17"/>
      <c r="C5" s="17"/>
      <c r="D5" s="17"/>
      <c r="E5" s="17"/>
      <c r="F5" s="17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.75" customHeight="1">
      <c r="A6" s="18"/>
      <c r="B6" s="19"/>
      <c r="C6" s="19"/>
      <c r="D6" s="19"/>
      <c r="E6" s="19"/>
      <c r="F6" s="19"/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21" t="s">
        <v>9</v>
      </c>
      <c r="B7" s="6"/>
      <c r="C7" s="7"/>
      <c r="D7" s="22" t="s">
        <v>10</v>
      </c>
      <c r="E7" s="22" t="s">
        <v>11</v>
      </c>
      <c r="F7" s="23" t="s">
        <v>12</v>
      </c>
      <c r="G7" s="24" t="s">
        <v>13</v>
      </c>
      <c r="H7" s="25" t="s">
        <v>14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.0" customHeight="1">
      <c r="A8" s="26" t="s">
        <v>15</v>
      </c>
      <c r="B8" s="27"/>
      <c r="C8" s="28" t="s">
        <v>16</v>
      </c>
      <c r="D8" s="14"/>
      <c r="E8" s="14"/>
      <c r="F8" s="14"/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0" customHeight="1">
      <c r="A9" s="29"/>
      <c r="B9" s="30" t="s">
        <v>17</v>
      </c>
      <c r="C9" s="31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.0" customHeight="1">
      <c r="A10" s="32"/>
      <c r="B10" s="27"/>
      <c r="C10" s="16"/>
      <c r="D10" s="17"/>
      <c r="E10" s="17"/>
      <c r="F10" s="17"/>
      <c r="G10" s="1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33"/>
      <c r="B11" s="6"/>
      <c r="C11" s="7"/>
      <c r="D11" s="34"/>
      <c r="E11" s="35">
        <f t="shared" ref="E11:E30" si="1">IF(D11="a",4,IF(D11="a+",4,IF(D11="a-",4,IF(D11="b",3,IF(D11="b+",3,IF(D11="b-",3,IF(D11="c",2,H11)))))))</f>
        <v>0</v>
      </c>
      <c r="F11" s="36"/>
      <c r="G11" s="37">
        <f t="shared" ref="G11:G30" si="2">IF(F11=0.3,E11/3,IF(F11=0.33,E11/3,IF(F11=0.333,E11/3,E11*F11)))</f>
        <v>0</v>
      </c>
      <c r="H11" s="38">
        <f t="shared" ref="H11:H53" si="3">IF(D11="c-",2,IF(D11="c+",2,IF(D11="d",1,IF(D11="d+",1,IF(D11="d-",1,0)))))</f>
        <v>0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ht="15.0" customHeight="1">
      <c r="A12" s="33"/>
      <c r="B12" s="6"/>
      <c r="C12" s="7"/>
      <c r="D12" s="34"/>
      <c r="E12" s="35">
        <f t="shared" si="1"/>
        <v>0</v>
      </c>
      <c r="F12" s="36"/>
      <c r="G12" s="37">
        <f t="shared" si="2"/>
        <v>0</v>
      </c>
      <c r="H12" s="38">
        <f t="shared" si="3"/>
        <v>0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15.0" customHeight="1">
      <c r="A13" s="33"/>
      <c r="B13" s="6"/>
      <c r="C13" s="7"/>
      <c r="D13" s="34"/>
      <c r="E13" s="35">
        <f t="shared" si="1"/>
        <v>0</v>
      </c>
      <c r="F13" s="36"/>
      <c r="G13" s="37">
        <f t="shared" si="2"/>
        <v>0</v>
      </c>
      <c r="H13" s="38">
        <f t="shared" si="3"/>
        <v>0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15.0" customHeight="1">
      <c r="A14" s="33"/>
      <c r="B14" s="6"/>
      <c r="C14" s="7"/>
      <c r="D14" s="34"/>
      <c r="E14" s="35">
        <f t="shared" si="1"/>
        <v>0</v>
      </c>
      <c r="F14" s="36"/>
      <c r="G14" s="37">
        <f t="shared" si="2"/>
        <v>0</v>
      </c>
      <c r="H14" s="38">
        <f t="shared" si="3"/>
        <v>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15.0" customHeight="1">
      <c r="A15" s="33"/>
      <c r="B15" s="6"/>
      <c r="C15" s="7"/>
      <c r="D15" s="34"/>
      <c r="E15" s="35">
        <f t="shared" si="1"/>
        <v>0</v>
      </c>
      <c r="F15" s="36"/>
      <c r="G15" s="37">
        <f t="shared" si="2"/>
        <v>0</v>
      </c>
      <c r="H15" s="38">
        <f t="shared" si="3"/>
        <v>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15.0" customHeight="1">
      <c r="A16" s="33"/>
      <c r="B16" s="6"/>
      <c r="C16" s="7"/>
      <c r="D16" s="34"/>
      <c r="E16" s="35">
        <f t="shared" si="1"/>
        <v>0</v>
      </c>
      <c r="F16" s="36"/>
      <c r="G16" s="37">
        <f t="shared" si="2"/>
        <v>0</v>
      </c>
      <c r="H16" s="38">
        <f t="shared" si="3"/>
        <v>0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15.0" customHeight="1">
      <c r="A17" s="33"/>
      <c r="B17" s="6"/>
      <c r="C17" s="7"/>
      <c r="D17" s="34"/>
      <c r="E17" s="35">
        <f t="shared" si="1"/>
        <v>0</v>
      </c>
      <c r="F17" s="36"/>
      <c r="G17" s="37">
        <f t="shared" si="2"/>
        <v>0</v>
      </c>
      <c r="H17" s="38">
        <f t="shared" si="3"/>
        <v>0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ht="15.0" customHeight="1">
      <c r="A18" s="33"/>
      <c r="B18" s="6"/>
      <c r="C18" s="7"/>
      <c r="D18" s="34"/>
      <c r="E18" s="35">
        <f t="shared" si="1"/>
        <v>0</v>
      </c>
      <c r="F18" s="36"/>
      <c r="G18" s="37">
        <f t="shared" si="2"/>
        <v>0</v>
      </c>
      <c r="H18" s="38">
        <f t="shared" si="3"/>
        <v>0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15.0" customHeight="1">
      <c r="A19" s="33"/>
      <c r="B19" s="6"/>
      <c r="C19" s="7"/>
      <c r="D19" s="34"/>
      <c r="E19" s="35">
        <f t="shared" si="1"/>
        <v>0</v>
      </c>
      <c r="F19" s="36"/>
      <c r="G19" s="37">
        <f t="shared" si="2"/>
        <v>0</v>
      </c>
      <c r="H19" s="38">
        <f t="shared" si="3"/>
        <v>0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ht="15.0" customHeight="1">
      <c r="A20" s="33"/>
      <c r="B20" s="6"/>
      <c r="C20" s="7"/>
      <c r="D20" s="34"/>
      <c r="E20" s="35">
        <f t="shared" si="1"/>
        <v>0</v>
      </c>
      <c r="F20" s="36"/>
      <c r="G20" s="37">
        <f t="shared" si="2"/>
        <v>0</v>
      </c>
      <c r="H20" s="38">
        <f t="shared" si="3"/>
        <v>0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ht="15.0" customHeight="1">
      <c r="A21" s="33"/>
      <c r="B21" s="6"/>
      <c r="C21" s="7"/>
      <c r="D21" s="34"/>
      <c r="E21" s="35">
        <f t="shared" si="1"/>
        <v>0</v>
      </c>
      <c r="F21" s="36"/>
      <c r="G21" s="37">
        <f t="shared" si="2"/>
        <v>0</v>
      </c>
      <c r="H21" s="38">
        <f t="shared" si="3"/>
        <v>0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ht="15.0" customHeight="1">
      <c r="A22" s="33"/>
      <c r="B22" s="6"/>
      <c r="C22" s="7"/>
      <c r="D22" s="34"/>
      <c r="E22" s="35">
        <f t="shared" si="1"/>
        <v>0</v>
      </c>
      <c r="F22" s="36"/>
      <c r="G22" s="37">
        <f t="shared" si="2"/>
        <v>0</v>
      </c>
      <c r="H22" s="38">
        <f t="shared" si="3"/>
        <v>0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ht="15.0" customHeight="1">
      <c r="A23" s="33"/>
      <c r="B23" s="6"/>
      <c r="C23" s="7"/>
      <c r="D23" s="34"/>
      <c r="E23" s="35">
        <f t="shared" si="1"/>
        <v>0</v>
      </c>
      <c r="F23" s="36"/>
      <c r="G23" s="37">
        <f t="shared" si="2"/>
        <v>0</v>
      </c>
      <c r="H23" s="38">
        <f t="shared" si="3"/>
        <v>0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15.0" customHeight="1">
      <c r="A24" s="33"/>
      <c r="B24" s="6"/>
      <c r="C24" s="7"/>
      <c r="D24" s="34"/>
      <c r="E24" s="35">
        <f t="shared" si="1"/>
        <v>0</v>
      </c>
      <c r="F24" s="36"/>
      <c r="G24" s="37">
        <f t="shared" si="2"/>
        <v>0</v>
      </c>
      <c r="H24" s="38">
        <f t="shared" si="3"/>
        <v>0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ht="15.0" customHeight="1">
      <c r="A25" s="33"/>
      <c r="B25" s="6"/>
      <c r="C25" s="7"/>
      <c r="D25" s="34"/>
      <c r="E25" s="35">
        <f t="shared" si="1"/>
        <v>0</v>
      </c>
      <c r="F25" s="36"/>
      <c r="G25" s="37">
        <f t="shared" si="2"/>
        <v>0</v>
      </c>
      <c r="H25" s="38">
        <f t="shared" si="3"/>
        <v>0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ht="15.0" customHeight="1">
      <c r="A26" s="33"/>
      <c r="B26" s="6"/>
      <c r="C26" s="7"/>
      <c r="D26" s="34"/>
      <c r="E26" s="35">
        <f t="shared" si="1"/>
        <v>0</v>
      </c>
      <c r="F26" s="36"/>
      <c r="G26" s="37">
        <f t="shared" si="2"/>
        <v>0</v>
      </c>
      <c r="H26" s="38">
        <f t="shared" si="3"/>
        <v>0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15.0" customHeight="1">
      <c r="A27" s="33"/>
      <c r="B27" s="6"/>
      <c r="C27" s="7"/>
      <c r="D27" s="34"/>
      <c r="E27" s="35">
        <f t="shared" si="1"/>
        <v>0</v>
      </c>
      <c r="F27" s="36"/>
      <c r="G27" s="37">
        <f t="shared" si="2"/>
        <v>0</v>
      </c>
      <c r="H27" s="38">
        <f t="shared" si="3"/>
        <v>0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15.0" customHeight="1">
      <c r="A28" s="33"/>
      <c r="B28" s="6"/>
      <c r="C28" s="7"/>
      <c r="D28" s="34"/>
      <c r="E28" s="35">
        <f t="shared" si="1"/>
        <v>0</v>
      </c>
      <c r="F28" s="36"/>
      <c r="G28" s="37">
        <f t="shared" si="2"/>
        <v>0</v>
      </c>
      <c r="H28" s="38">
        <f t="shared" si="3"/>
        <v>0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15.0" customHeight="1">
      <c r="A29" s="33"/>
      <c r="B29" s="6"/>
      <c r="C29" s="7"/>
      <c r="D29" s="34"/>
      <c r="E29" s="35">
        <f t="shared" si="1"/>
        <v>0</v>
      </c>
      <c r="F29" s="36"/>
      <c r="G29" s="37">
        <f t="shared" si="2"/>
        <v>0</v>
      </c>
      <c r="H29" s="38">
        <f t="shared" si="3"/>
        <v>0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ht="15.0" customHeight="1">
      <c r="A30" s="33"/>
      <c r="B30" s="6"/>
      <c r="C30" s="7"/>
      <c r="D30" s="34"/>
      <c r="E30" s="35">
        <f t="shared" si="1"/>
        <v>0</v>
      </c>
      <c r="F30" s="36"/>
      <c r="G30" s="37">
        <f t="shared" si="2"/>
        <v>0</v>
      </c>
      <c r="H30" s="38">
        <f t="shared" si="3"/>
        <v>0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ht="3.0" customHeight="1">
      <c r="A31" s="26" t="s">
        <v>15</v>
      </c>
      <c r="B31" s="27"/>
      <c r="C31" s="28" t="s">
        <v>16</v>
      </c>
      <c r="D31" s="14"/>
      <c r="E31" s="14"/>
      <c r="F31" s="14"/>
      <c r="G31" s="15"/>
      <c r="H31" s="2">
        <f t="shared" si="3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0" customHeight="1">
      <c r="A32" s="29"/>
      <c r="B32" s="30" t="s">
        <v>17</v>
      </c>
      <c r="C32" s="31"/>
      <c r="G32" s="4"/>
      <c r="H32" s="2">
        <f t="shared" si="3"/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.0" customHeight="1">
      <c r="A33" s="32"/>
      <c r="B33" s="27"/>
      <c r="C33" s="16"/>
      <c r="D33" s="17"/>
      <c r="E33" s="17"/>
      <c r="F33" s="17"/>
      <c r="G33" s="11"/>
      <c r="H33" s="2">
        <f t="shared" si="3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33"/>
      <c r="B34" s="6"/>
      <c r="C34" s="7"/>
      <c r="D34" s="34"/>
      <c r="E34" s="35">
        <f t="shared" ref="E34:E53" si="4">IF(D34="a",4,IF(D34="a+",4,IF(D34="a-",4,IF(D34="b",3,IF(D34="b+",3,IF(D34="b-",3,IF(D34="c",2,H34)))))))</f>
        <v>0</v>
      </c>
      <c r="F34" s="36"/>
      <c r="G34" s="37">
        <f t="shared" ref="G34:G53" si="5">IF(F34=0.3,E34/3,IF(F34=0.33,E34/3,IF(F34=0.333,E34/3,E34*F34)))</f>
        <v>0</v>
      </c>
      <c r="H34" s="38">
        <f t="shared" si="3"/>
        <v>0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ht="15.0" customHeight="1">
      <c r="A35" s="33"/>
      <c r="B35" s="6"/>
      <c r="C35" s="7"/>
      <c r="D35" s="34"/>
      <c r="E35" s="35">
        <f t="shared" si="4"/>
        <v>0</v>
      </c>
      <c r="F35" s="36"/>
      <c r="G35" s="37">
        <f t="shared" si="5"/>
        <v>0</v>
      </c>
      <c r="H35" s="38">
        <f t="shared" si="3"/>
        <v>0</v>
      </c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ht="15.0" customHeight="1">
      <c r="A36" s="33"/>
      <c r="B36" s="6"/>
      <c r="C36" s="7"/>
      <c r="D36" s="34"/>
      <c r="E36" s="35">
        <f t="shared" si="4"/>
        <v>0</v>
      </c>
      <c r="F36" s="36"/>
      <c r="G36" s="37">
        <f t="shared" si="5"/>
        <v>0</v>
      </c>
      <c r="H36" s="38">
        <f t="shared" si="3"/>
        <v>0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ht="15.0" customHeight="1">
      <c r="A37" s="33"/>
      <c r="B37" s="6"/>
      <c r="C37" s="7"/>
      <c r="D37" s="34"/>
      <c r="E37" s="35">
        <f t="shared" si="4"/>
        <v>0</v>
      </c>
      <c r="F37" s="36"/>
      <c r="G37" s="37">
        <f t="shared" si="5"/>
        <v>0</v>
      </c>
      <c r="H37" s="38">
        <f t="shared" si="3"/>
        <v>0</v>
      </c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ht="15.0" customHeight="1">
      <c r="A38" s="39"/>
      <c r="B38" s="6"/>
      <c r="C38" s="7"/>
      <c r="D38" s="34"/>
      <c r="E38" s="35">
        <f t="shared" si="4"/>
        <v>0</v>
      </c>
      <c r="F38" s="36"/>
      <c r="G38" s="37">
        <f t="shared" si="5"/>
        <v>0</v>
      </c>
      <c r="H38" s="38">
        <f t="shared" si="3"/>
        <v>0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15.0" customHeight="1">
      <c r="A39" s="39"/>
      <c r="B39" s="6"/>
      <c r="C39" s="7"/>
      <c r="D39" s="34"/>
      <c r="E39" s="35">
        <f t="shared" si="4"/>
        <v>0</v>
      </c>
      <c r="F39" s="36"/>
      <c r="G39" s="37">
        <f t="shared" si="5"/>
        <v>0</v>
      </c>
      <c r="H39" s="38">
        <f t="shared" si="3"/>
        <v>0</v>
      </c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ht="15.0" customHeight="1">
      <c r="A40" s="39"/>
      <c r="B40" s="6"/>
      <c r="C40" s="7"/>
      <c r="D40" s="34"/>
      <c r="E40" s="35">
        <f t="shared" si="4"/>
        <v>0</v>
      </c>
      <c r="F40" s="36"/>
      <c r="G40" s="37">
        <f t="shared" si="5"/>
        <v>0</v>
      </c>
      <c r="H40" s="38">
        <f t="shared" si="3"/>
        <v>0</v>
      </c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ht="15.0" customHeight="1">
      <c r="A41" s="33"/>
      <c r="B41" s="6"/>
      <c r="C41" s="7"/>
      <c r="D41" s="34"/>
      <c r="E41" s="35">
        <f t="shared" si="4"/>
        <v>0</v>
      </c>
      <c r="F41" s="36"/>
      <c r="G41" s="37">
        <f t="shared" si="5"/>
        <v>0</v>
      </c>
      <c r="H41" s="38">
        <f t="shared" si="3"/>
        <v>0</v>
      </c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ht="15.0" customHeight="1">
      <c r="A42" s="33"/>
      <c r="B42" s="6"/>
      <c r="C42" s="7"/>
      <c r="D42" s="34"/>
      <c r="E42" s="35">
        <f t="shared" si="4"/>
        <v>0</v>
      </c>
      <c r="F42" s="36"/>
      <c r="G42" s="37">
        <f t="shared" si="5"/>
        <v>0</v>
      </c>
      <c r="H42" s="38">
        <f t="shared" si="3"/>
        <v>0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ht="15.0" customHeight="1">
      <c r="A43" s="33"/>
      <c r="B43" s="6"/>
      <c r="C43" s="7"/>
      <c r="D43" s="34"/>
      <c r="E43" s="35">
        <f t="shared" si="4"/>
        <v>0</v>
      </c>
      <c r="F43" s="36"/>
      <c r="G43" s="37">
        <f t="shared" si="5"/>
        <v>0</v>
      </c>
      <c r="H43" s="38">
        <f t="shared" si="3"/>
        <v>0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ht="15.0" customHeight="1">
      <c r="A44" s="33"/>
      <c r="B44" s="6"/>
      <c r="C44" s="7"/>
      <c r="D44" s="34"/>
      <c r="E44" s="35">
        <f t="shared" si="4"/>
        <v>0</v>
      </c>
      <c r="F44" s="36"/>
      <c r="G44" s="37">
        <f t="shared" si="5"/>
        <v>0</v>
      </c>
      <c r="H44" s="38">
        <f t="shared" si="3"/>
        <v>0</v>
      </c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ht="15.0" customHeight="1">
      <c r="A45" s="33"/>
      <c r="B45" s="6"/>
      <c r="C45" s="7"/>
      <c r="D45" s="34"/>
      <c r="E45" s="35">
        <f t="shared" si="4"/>
        <v>0</v>
      </c>
      <c r="F45" s="36"/>
      <c r="G45" s="37">
        <f t="shared" si="5"/>
        <v>0</v>
      </c>
      <c r="H45" s="38">
        <f t="shared" si="3"/>
        <v>0</v>
      </c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ht="15.0" customHeight="1">
      <c r="A46" s="33"/>
      <c r="B46" s="6"/>
      <c r="C46" s="7"/>
      <c r="D46" s="34"/>
      <c r="E46" s="35">
        <f t="shared" si="4"/>
        <v>0</v>
      </c>
      <c r="F46" s="36"/>
      <c r="G46" s="37">
        <f t="shared" si="5"/>
        <v>0</v>
      </c>
      <c r="H46" s="38">
        <f t="shared" si="3"/>
        <v>0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5.0" customHeight="1">
      <c r="A47" s="33"/>
      <c r="B47" s="6"/>
      <c r="C47" s="7"/>
      <c r="D47" s="34"/>
      <c r="E47" s="35">
        <f t="shared" si="4"/>
        <v>0</v>
      </c>
      <c r="F47" s="36"/>
      <c r="G47" s="37">
        <f t="shared" si="5"/>
        <v>0</v>
      </c>
      <c r="H47" s="38">
        <f t="shared" si="3"/>
        <v>0</v>
      </c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ht="15.0" customHeight="1">
      <c r="A48" s="33"/>
      <c r="B48" s="6"/>
      <c r="C48" s="7"/>
      <c r="D48" s="34"/>
      <c r="E48" s="35">
        <f t="shared" si="4"/>
        <v>0</v>
      </c>
      <c r="F48" s="36"/>
      <c r="G48" s="37">
        <f t="shared" si="5"/>
        <v>0</v>
      </c>
      <c r="H48" s="38">
        <f t="shared" si="3"/>
        <v>0</v>
      </c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ht="15.0" customHeight="1">
      <c r="A49" s="33"/>
      <c r="B49" s="6"/>
      <c r="C49" s="7"/>
      <c r="D49" s="34"/>
      <c r="E49" s="35">
        <f t="shared" si="4"/>
        <v>0</v>
      </c>
      <c r="F49" s="36"/>
      <c r="G49" s="37">
        <f t="shared" si="5"/>
        <v>0</v>
      </c>
      <c r="H49" s="38">
        <f t="shared" si="3"/>
        <v>0</v>
      </c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ht="15.0" customHeight="1">
      <c r="A50" s="33"/>
      <c r="B50" s="6"/>
      <c r="C50" s="7"/>
      <c r="D50" s="34"/>
      <c r="E50" s="35">
        <f t="shared" si="4"/>
        <v>0</v>
      </c>
      <c r="F50" s="36"/>
      <c r="G50" s="37">
        <f t="shared" si="5"/>
        <v>0</v>
      </c>
      <c r="H50" s="38">
        <f t="shared" si="3"/>
        <v>0</v>
      </c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5.0" customHeight="1">
      <c r="A51" s="33"/>
      <c r="B51" s="6"/>
      <c r="C51" s="7"/>
      <c r="D51" s="34"/>
      <c r="E51" s="35">
        <f t="shared" si="4"/>
        <v>0</v>
      </c>
      <c r="F51" s="36"/>
      <c r="G51" s="37">
        <f t="shared" si="5"/>
        <v>0</v>
      </c>
      <c r="H51" s="38">
        <f t="shared" si="3"/>
        <v>0</v>
      </c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ht="15.0" customHeight="1">
      <c r="A52" s="33"/>
      <c r="B52" s="6"/>
      <c r="C52" s="7"/>
      <c r="D52" s="34"/>
      <c r="E52" s="35">
        <f t="shared" si="4"/>
        <v>0</v>
      </c>
      <c r="F52" s="36"/>
      <c r="G52" s="37">
        <f t="shared" si="5"/>
        <v>0</v>
      </c>
      <c r="H52" s="38">
        <f t="shared" si="3"/>
        <v>0</v>
      </c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ht="15.0" customHeight="1">
      <c r="A53" s="33"/>
      <c r="B53" s="6"/>
      <c r="C53" s="7"/>
      <c r="D53" s="34"/>
      <c r="E53" s="35">
        <f t="shared" si="4"/>
        <v>0</v>
      </c>
      <c r="F53" s="36"/>
      <c r="G53" s="37">
        <f t="shared" si="5"/>
        <v>0</v>
      </c>
      <c r="H53" s="38">
        <f t="shared" si="3"/>
        <v>0</v>
      </c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ht="2.25" customHeight="1">
      <c r="A54" s="40"/>
      <c r="B54" s="6"/>
      <c r="C54" s="6"/>
      <c r="D54" s="6"/>
      <c r="E54" s="6"/>
      <c r="F54" s="6"/>
      <c r="G54" s="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41" t="s">
        <v>18</v>
      </c>
      <c r="E55" s="42">
        <f>SUM(E11:E53)</f>
        <v>0</v>
      </c>
      <c r="F55" s="43">
        <f>SUM(F11:F54)</f>
        <v>0</v>
      </c>
      <c r="G55" s="44">
        <f>SUM(G11:G53)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0" customHeight="1">
      <c r="A56" s="45" t="s">
        <v>19</v>
      </c>
      <c r="F56" s="46" t="str">
        <f>IF(G55&gt;0,G55/F55,"")</f>
        <v/>
      </c>
      <c r="G56" s="4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48"/>
      <c r="B57" s="49"/>
      <c r="C57" s="50" t="s">
        <v>20</v>
      </c>
      <c r="D57" s="51" t="s">
        <v>21</v>
      </c>
      <c r="E57" s="52" t="str">
        <f>IF(G55=0,"NO",IF(F56&gt;=3.8,"YES","NO"))</f>
        <v>NO</v>
      </c>
      <c r="F57" s="53" t="s">
        <v>22</v>
      </c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54" t="s">
        <v>23</v>
      </c>
      <c r="C58" s="50" t="s">
        <v>24</v>
      </c>
      <c r="D58" s="51" t="s">
        <v>25</v>
      </c>
      <c r="E58" s="52" t="str">
        <f>IF(G55=0,"NO",IF(F56&gt;=3.799,"NO",IF(F56&gt;=3.2,"YES","NO")))</f>
        <v>NO</v>
      </c>
      <c r="F58" s="31"/>
      <c r="G58" s="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55"/>
      <c r="B59" s="56"/>
      <c r="C59" s="50" t="s">
        <v>26</v>
      </c>
      <c r="D59" s="57" t="s">
        <v>27</v>
      </c>
      <c r="E59" s="58" t="str">
        <f>IF(G55=0,"YES",IF(F56&lt;3.199,"YES","NO"))</f>
        <v>YES</v>
      </c>
      <c r="F59" s="16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33.75" customHeight="1">
      <c r="A60" s="59" t="s">
        <v>28</v>
      </c>
      <c r="B60" s="14"/>
      <c r="C60" s="14"/>
      <c r="D60" s="14"/>
      <c r="E60" s="14"/>
      <c r="F60" s="14"/>
      <c r="G60" s="1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60"/>
      <c r="G61" s="6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60"/>
      <c r="G62" s="6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60"/>
      <c r="G63" s="6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60"/>
      <c r="G64" s="6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60"/>
      <c r="G65" s="6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60"/>
      <c r="G66" s="6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60"/>
      <c r="G67" s="6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60"/>
      <c r="G68" s="6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60"/>
      <c r="G69" s="6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60"/>
      <c r="G70" s="6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60"/>
      <c r="G71" s="6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60"/>
      <c r="G72" s="6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60"/>
      <c r="G73" s="6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60"/>
      <c r="G74" s="6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60"/>
      <c r="G75" s="6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60"/>
      <c r="G76" s="6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60"/>
      <c r="G77" s="6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60"/>
      <c r="G78" s="6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60"/>
      <c r="G79" s="6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60"/>
      <c r="G80" s="6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60"/>
      <c r="G81" s="6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60"/>
      <c r="G82" s="6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60"/>
      <c r="G83" s="6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60"/>
      <c r="G84" s="6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60"/>
      <c r="G85" s="6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60"/>
      <c r="G86" s="6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60"/>
      <c r="G87" s="6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60"/>
      <c r="G88" s="6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60"/>
      <c r="G89" s="6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60"/>
      <c r="G90" s="6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60"/>
      <c r="G91" s="6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60"/>
      <c r="G92" s="6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60"/>
      <c r="G93" s="6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60"/>
      <c r="G94" s="6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60"/>
      <c r="G95" s="6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60"/>
      <c r="G96" s="6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60"/>
      <c r="G97" s="6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60"/>
      <c r="G98" s="6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60"/>
      <c r="G99" s="6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60"/>
      <c r="G100" s="6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60"/>
      <c r="G101" s="6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60"/>
      <c r="G102" s="6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60"/>
      <c r="G103" s="6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60"/>
      <c r="G104" s="6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60"/>
      <c r="G105" s="6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60"/>
      <c r="G106" s="6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60"/>
      <c r="G107" s="6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60"/>
      <c r="G108" s="6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60"/>
      <c r="G109" s="6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60"/>
      <c r="G110" s="6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60"/>
      <c r="G111" s="6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60"/>
      <c r="G112" s="6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60"/>
      <c r="G113" s="6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60"/>
      <c r="G114" s="6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60"/>
      <c r="G115" s="6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60"/>
      <c r="G116" s="6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60"/>
      <c r="G117" s="6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60"/>
      <c r="G118" s="6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60"/>
      <c r="G119" s="6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60"/>
      <c r="G120" s="6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60"/>
      <c r="G121" s="6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60"/>
      <c r="G122" s="6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60"/>
      <c r="G123" s="6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60"/>
      <c r="G124" s="6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60"/>
      <c r="G125" s="6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60"/>
      <c r="G126" s="6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60"/>
      <c r="G127" s="6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60"/>
      <c r="G128" s="6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60"/>
      <c r="G129" s="6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60"/>
      <c r="G130" s="6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60"/>
      <c r="G131" s="6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60"/>
      <c r="G132" s="6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60"/>
      <c r="G133" s="6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60"/>
      <c r="G134" s="6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60"/>
      <c r="G135" s="6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60"/>
      <c r="G136" s="6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60"/>
      <c r="G137" s="6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60"/>
      <c r="G138" s="6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60"/>
      <c r="G139" s="6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60"/>
      <c r="G140" s="6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60"/>
      <c r="G141" s="6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60"/>
      <c r="G142" s="6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60"/>
      <c r="G143" s="6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60"/>
      <c r="G144" s="6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60"/>
      <c r="G145" s="6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60"/>
      <c r="G146" s="6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60"/>
      <c r="G147" s="6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60"/>
      <c r="G148" s="6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60"/>
      <c r="G149" s="6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60"/>
      <c r="G150" s="6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60"/>
      <c r="G151" s="6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60"/>
      <c r="G152" s="6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60"/>
      <c r="G153" s="6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60"/>
      <c r="G154" s="6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60"/>
      <c r="G155" s="6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60"/>
      <c r="G156" s="6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60"/>
      <c r="G157" s="6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60"/>
      <c r="G158" s="6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60"/>
      <c r="G159" s="6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60"/>
      <c r="G160" s="6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60"/>
      <c r="G161" s="6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60"/>
      <c r="G162" s="6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60"/>
      <c r="G163" s="6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60"/>
      <c r="G164" s="6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60"/>
      <c r="G165" s="6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60"/>
      <c r="G166" s="6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60"/>
      <c r="G167" s="6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60"/>
      <c r="G168" s="6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60"/>
      <c r="G169" s="6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60"/>
      <c r="G170" s="6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60"/>
      <c r="G171" s="6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60"/>
      <c r="G172" s="6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60"/>
      <c r="G173" s="6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60"/>
      <c r="G174" s="6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60"/>
      <c r="G175" s="6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60"/>
      <c r="G176" s="6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60"/>
      <c r="G177" s="6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60"/>
      <c r="G178" s="6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60"/>
      <c r="G179" s="6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60"/>
      <c r="G180" s="6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60"/>
      <c r="G181" s="6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60"/>
      <c r="G182" s="6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60"/>
      <c r="G183" s="6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60"/>
      <c r="G184" s="6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60"/>
      <c r="G185" s="6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60"/>
      <c r="G186" s="6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60"/>
      <c r="G187" s="6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60"/>
      <c r="G188" s="6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60"/>
      <c r="G189" s="6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60"/>
      <c r="G190" s="6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60"/>
      <c r="G191" s="6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60"/>
      <c r="G192" s="6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60"/>
      <c r="G193" s="6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60"/>
      <c r="G194" s="6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60"/>
      <c r="G195" s="6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60"/>
      <c r="G196" s="6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60"/>
      <c r="G197" s="6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60"/>
      <c r="G198" s="6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60"/>
      <c r="G199" s="6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60"/>
      <c r="G200" s="6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60"/>
      <c r="G201" s="6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60"/>
      <c r="G202" s="6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60"/>
      <c r="G203" s="6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60"/>
      <c r="G204" s="6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60"/>
      <c r="G205" s="6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60"/>
      <c r="G206" s="6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60"/>
      <c r="G207" s="6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60"/>
      <c r="G208" s="6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60"/>
      <c r="G209" s="6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60"/>
      <c r="G210" s="6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60"/>
      <c r="G211" s="6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60"/>
      <c r="G212" s="6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60"/>
      <c r="G213" s="6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60"/>
      <c r="G214" s="6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60"/>
      <c r="G215" s="6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60"/>
      <c r="G216" s="6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60"/>
      <c r="G217" s="6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60"/>
      <c r="G218" s="6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60"/>
      <c r="G219" s="6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60"/>
      <c r="G220" s="6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60"/>
      <c r="G221" s="6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60"/>
      <c r="G222" s="6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60"/>
      <c r="G223" s="6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60"/>
      <c r="G224" s="6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60"/>
      <c r="G225" s="6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60"/>
      <c r="G226" s="6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60"/>
      <c r="G227" s="6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60"/>
      <c r="G228" s="6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60"/>
      <c r="G229" s="6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60"/>
      <c r="G230" s="6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60"/>
      <c r="G231" s="6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60"/>
      <c r="G232" s="6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60"/>
      <c r="G233" s="6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60"/>
      <c r="G234" s="6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60"/>
      <c r="G235" s="6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60"/>
      <c r="G236" s="6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60"/>
      <c r="G237" s="6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60"/>
      <c r="G238" s="6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60"/>
      <c r="G239" s="6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60"/>
      <c r="G240" s="6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60"/>
      <c r="G241" s="6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60"/>
      <c r="G242" s="6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60"/>
      <c r="G243" s="6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60"/>
      <c r="G244" s="6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60"/>
      <c r="G245" s="6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60"/>
      <c r="G246" s="6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60"/>
      <c r="G247" s="6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60"/>
      <c r="G248" s="6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60"/>
      <c r="G249" s="6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60"/>
      <c r="G250" s="6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60"/>
      <c r="G251" s="6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60"/>
      <c r="G252" s="6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60"/>
      <c r="G253" s="6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60"/>
      <c r="G254" s="6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60"/>
      <c r="G255" s="6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60"/>
      <c r="G256" s="6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60"/>
      <c r="G257" s="6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60"/>
      <c r="G258" s="6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60"/>
      <c r="G259" s="6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60"/>
      <c r="G260" s="6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60"/>
      <c r="G261" s="6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60"/>
      <c r="G262" s="6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60"/>
      <c r="G263" s="6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60"/>
      <c r="G264" s="6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60"/>
      <c r="G265" s="6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60"/>
      <c r="G266" s="6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60"/>
      <c r="G267" s="6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60"/>
      <c r="G268" s="6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60"/>
      <c r="G269" s="6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60"/>
      <c r="G270" s="6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60"/>
      <c r="G271" s="6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60"/>
      <c r="G272" s="6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60"/>
      <c r="G273" s="6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60"/>
      <c r="G274" s="6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60"/>
      <c r="G275" s="6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60"/>
      <c r="G276" s="6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60"/>
      <c r="G277" s="6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60"/>
      <c r="G278" s="6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60"/>
      <c r="G279" s="6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60"/>
      <c r="G280" s="6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60"/>
      <c r="G281" s="6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60"/>
      <c r="G282" s="6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60"/>
      <c r="G283" s="6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60"/>
      <c r="G284" s="6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60"/>
      <c r="G285" s="6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60"/>
      <c r="G286" s="6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60"/>
      <c r="G287" s="6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60"/>
      <c r="G288" s="6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60"/>
      <c r="G289" s="6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60"/>
      <c r="G290" s="6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60"/>
      <c r="G291" s="6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60"/>
      <c r="G292" s="6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60"/>
      <c r="G293" s="6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60"/>
      <c r="G294" s="6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60"/>
      <c r="G295" s="6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60"/>
      <c r="G296" s="6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60"/>
      <c r="G297" s="6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60"/>
      <c r="G298" s="6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60"/>
      <c r="G299" s="6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60"/>
      <c r="G300" s="6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60"/>
      <c r="G301" s="6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60"/>
      <c r="G302" s="6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60"/>
      <c r="G303" s="6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60"/>
      <c r="G304" s="6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60"/>
      <c r="G305" s="6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60"/>
      <c r="G306" s="6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60"/>
      <c r="G307" s="6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60"/>
      <c r="G308" s="6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60"/>
      <c r="G309" s="6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60"/>
      <c r="G310" s="6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60"/>
      <c r="G311" s="6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60"/>
      <c r="G312" s="6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60"/>
      <c r="G313" s="6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60"/>
      <c r="G314" s="6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60"/>
      <c r="G315" s="6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60"/>
      <c r="G316" s="6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60"/>
      <c r="G317" s="6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60"/>
      <c r="G318" s="6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60"/>
      <c r="G319" s="6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60"/>
      <c r="G320" s="6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60"/>
      <c r="G321" s="6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60"/>
      <c r="G322" s="6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60"/>
      <c r="G323" s="6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60"/>
      <c r="G324" s="6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60"/>
      <c r="G325" s="6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60"/>
      <c r="G326" s="6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60"/>
      <c r="G327" s="6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60"/>
      <c r="G328" s="6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60"/>
      <c r="G329" s="6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60"/>
      <c r="G330" s="6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60"/>
      <c r="G331" s="6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60"/>
      <c r="G332" s="6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60"/>
      <c r="G333" s="6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60"/>
      <c r="G334" s="6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60"/>
      <c r="G335" s="6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60"/>
      <c r="G336" s="6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60"/>
      <c r="G337" s="6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60"/>
      <c r="G338" s="6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60"/>
      <c r="G339" s="6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60"/>
      <c r="G340" s="6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60"/>
      <c r="G341" s="6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60"/>
      <c r="G342" s="6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60"/>
      <c r="G343" s="6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60"/>
      <c r="G344" s="6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60"/>
      <c r="G345" s="6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60"/>
      <c r="G346" s="6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60"/>
      <c r="G347" s="6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60"/>
      <c r="G348" s="6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60"/>
      <c r="G349" s="6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60"/>
      <c r="G350" s="6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60"/>
      <c r="G351" s="6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60"/>
      <c r="G352" s="6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60"/>
      <c r="G353" s="6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60"/>
      <c r="G354" s="6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60"/>
      <c r="G355" s="6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60"/>
      <c r="G356" s="6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60"/>
      <c r="G357" s="6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60"/>
      <c r="G358" s="6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60"/>
      <c r="G359" s="6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60"/>
      <c r="G360" s="6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60"/>
      <c r="G361" s="6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60"/>
      <c r="G362" s="6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60"/>
      <c r="G363" s="6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60"/>
      <c r="G364" s="6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60"/>
      <c r="G365" s="6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60"/>
      <c r="G366" s="6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60"/>
      <c r="G367" s="6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60"/>
      <c r="G368" s="6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60"/>
      <c r="G369" s="6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60"/>
      <c r="G370" s="6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60"/>
      <c r="G371" s="6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60"/>
      <c r="G372" s="6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60"/>
      <c r="G373" s="6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60"/>
      <c r="G374" s="6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60"/>
      <c r="G375" s="6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60"/>
      <c r="G376" s="6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60"/>
      <c r="G377" s="6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60"/>
      <c r="G378" s="6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60"/>
      <c r="G379" s="6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60"/>
      <c r="G380" s="6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60"/>
      <c r="G381" s="6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60"/>
      <c r="G382" s="6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60"/>
      <c r="G383" s="6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60"/>
      <c r="G384" s="6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60"/>
      <c r="G385" s="6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60"/>
      <c r="G386" s="6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60"/>
      <c r="G387" s="6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60"/>
      <c r="G388" s="6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60"/>
      <c r="G389" s="6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60"/>
      <c r="G390" s="6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60"/>
      <c r="G391" s="6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60"/>
      <c r="G392" s="6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60"/>
      <c r="G393" s="6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60"/>
      <c r="G394" s="6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60"/>
      <c r="G395" s="6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60"/>
      <c r="G396" s="6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60"/>
      <c r="G397" s="6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60"/>
      <c r="G398" s="6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60"/>
      <c r="G399" s="6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60"/>
      <c r="G400" s="6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60"/>
      <c r="G401" s="6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60"/>
      <c r="G402" s="6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60"/>
      <c r="G403" s="6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60"/>
      <c r="G404" s="6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60"/>
      <c r="G405" s="6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60"/>
      <c r="G406" s="6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60"/>
      <c r="G407" s="6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60"/>
      <c r="G408" s="6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60"/>
      <c r="G409" s="6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60"/>
      <c r="G410" s="6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60"/>
      <c r="G411" s="6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60"/>
      <c r="G412" s="6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60"/>
      <c r="G413" s="6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60"/>
      <c r="G414" s="6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60"/>
      <c r="G415" s="6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60"/>
      <c r="G416" s="6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60"/>
      <c r="G417" s="6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60"/>
      <c r="G418" s="6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60"/>
      <c r="G419" s="6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60"/>
      <c r="G420" s="6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60"/>
      <c r="G421" s="6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60"/>
      <c r="G422" s="6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60"/>
      <c r="G423" s="6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60"/>
      <c r="G424" s="6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60"/>
      <c r="G425" s="6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60"/>
      <c r="G426" s="6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60"/>
      <c r="G427" s="6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60"/>
      <c r="G428" s="6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60"/>
      <c r="G429" s="6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60"/>
      <c r="G430" s="6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60"/>
      <c r="G431" s="6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60"/>
      <c r="G432" s="6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60"/>
      <c r="G433" s="6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60"/>
      <c r="G434" s="6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60"/>
      <c r="G435" s="6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60"/>
      <c r="G436" s="6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60"/>
      <c r="G437" s="6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60"/>
      <c r="G438" s="6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60"/>
      <c r="G439" s="6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60"/>
      <c r="G440" s="6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60"/>
      <c r="G441" s="6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60"/>
      <c r="G442" s="6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60"/>
      <c r="G443" s="6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60"/>
      <c r="G444" s="6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60"/>
      <c r="G445" s="6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60"/>
      <c r="G446" s="6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60"/>
      <c r="G447" s="6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60"/>
      <c r="G448" s="6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60"/>
      <c r="G449" s="6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60"/>
      <c r="G450" s="6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60"/>
      <c r="G451" s="6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60"/>
      <c r="G452" s="6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60"/>
      <c r="G453" s="6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60"/>
      <c r="G454" s="6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60"/>
      <c r="G455" s="6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60"/>
      <c r="G456" s="6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60"/>
      <c r="G457" s="6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60"/>
      <c r="G458" s="6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60"/>
      <c r="G459" s="6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60"/>
      <c r="G460" s="6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60"/>
      <c r="G461" s="6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60"/>
      <c r="G462" s="6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60"/>
      <c r="G463" s="6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60"/>
      <c r="G464" s="6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60"/>
      <c r="G465" s="6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60"/>
      <c r="G466" s="6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60"/>
      <c r="G467" s="6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60"/>
      <c r="G468" s="6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60"/>
      <c r="G469" s="6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60"/>
      <c r="G470" s="6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60"/>
      <c r="G471" s="6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60"/>
      <c r="G472" s="6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60"/>
      <c r="G473" s="6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60"/>
      <c r="G474" s="6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60"/>
      <c r="G475" s="6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60"/>
      <c r="G476" s="6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60"/>
      <c r="G477" s="6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60"/>
      <c r="G478" s="6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60"/>
      <c r="G479" s="6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60"/>
      <c r="G480" s="6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60"/>
      <c r="G481" s="6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60"/>
      <c r="G482" s="6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60"/>
      <c r="G483" s="6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60"/>
      <c r="G484" s="6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60"/>
      <c r="G485" s="6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60"/>
      <c r="G486" s="6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60"/>
      <c r="G487" s="6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60"/>
      <c r="G488" s="6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60"/>
      <c r="G489" s="6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60"/>
      <c r="G490" s="6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60"/>
      <c r="G491" s="6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60"/>
      <c r="G492" s="6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60"/>
      <c r="G493" s="6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60"/>
      <c r="G494" s="6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60"/>
      <c r="G495" s="6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60"/>
      <c r="G496" s="6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60"/>
      <c r="G497" s="6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60"/>
      <c r="G498" s="6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60"/>
      <c r="G499" s="6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60"/>
      <c r="G500" s="6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60"/>
      <c r="G501" s="6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60"/>
      <c r="G502" s="6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60"/>
      <c r="G503" s="6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60"/>
      <c r="G504" s="6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60"/>
      <c r="G505" s="6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60"/>
      <c r="G506" s="6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60"/>
      <c r="G507" s="6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60"/>
      <c r="G508" s="6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60"/>
      <c r="G509" s="6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60"/>
      <c r="G510" s="6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60"/>
      <c r="G511" s="6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60"/>
      <c r="G512" s="6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60"/>
      <c r="G513" s="6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60"/>
      <c r="G514" s="6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60"/>
      <c r="G515" s="6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60"/>
      <c r="G516" s="6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60"/>
      <c r="G517" s="6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60"/>
      <c r="G518" s="6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60"/>
      <c r="G519" s="6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60"/>
      <c r="G520" s="6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60"/>
      <c r="G521" s="6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60"/>
      <c r="G522" s="6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60"/>
      <c r="G523" s="6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60"/>
      <c r="G524" s="6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60"/>
      <c r="G525" s="6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60"/>
      <c r="G526" s="6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60"/>
      <c r="G527" s="6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60"/>
      <c r="G528" s="6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60"/>
      <c r="G529" s="6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60"/>
      <c r="G530" s="6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60"/>
      <c r="G531" s="6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60"/>
      <c r="G532" s="6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60"/>
      <c r="G533" s="6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60"/>
      <c r="G534" s="6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60"/>
      <c r="G535" s="6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60"/>
      <c r="G536" s="6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60"/>
      <c r="G537" s="6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60"/>
      <c r="G538" s="6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60"/>
      <c r="G539" s="6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60"/>
      <c r="G540" s="6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60"/>
      <c r="G541" s="6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60"/>
      <c r="G542" s="6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60"/>
      <c r="G543" s="6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60"/>
      <c r="G544" s="6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60"/>
      <c r="G545" s="6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60"/>
      <c r="G546" s="6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60"/>
      <c r="G547" s="6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60"/>
      <c r="G548" s="6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60"/>
      <c r="G549" s="6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60"/>
      <c r="G550" s="6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60"/>
      <c r="G551" s="6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60"/>
      <c r="G552" s="6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60"/>
      <c r="G553" s="6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60"/>
      <c r="G554" s="6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60"/>
      <c r="G555" s="6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60"/>
      <c r="G556" s="6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60"/>
      <c r="G557" s="6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60"/>
      <c r="G558" s="6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60"/>
      <c r="G559" s="6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60"/>
      <c r="G560" s="6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60"/>
      <c r="G561" s="6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60"/>
      <c r="G562" s="6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60"/>
      <c r="G563" s="6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60"/>
      <c r="G564" s="6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60"/>
      <c r="G565" s="6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60"/>
      <c r="G566" s="6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60"/>
      <c r="G567" s="6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60"/>
      <c r="G568" s="6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60"/>
      <c r="G569" s="6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60"/>
      <c r="G570" s="6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60"/>
      <c r="G571" s="6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60"/>
      <c r="G572" s="6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60"/>
      <c r="G573" s="6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60"/>
      <c r="G574" s="6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60"/>
      <c r="G575" s="6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60"/>
      <c r="G576" s="6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60"/>
      <c r="G577" s="6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60"/>
      <c r="G578" s="6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60"/>
      <c r="G579" s="6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60"/>
      <c r="G580" s="6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60"/>
      <c r="G581" s="6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60"/>
      <c r="G582" s="6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60"/>
      <c r="G583" s="6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60"/>
      <c r="G584" s="6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60"/>
      <c r="G585" s="6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60"/>
      <c r="G586" s="6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60"/>
      <c r="G587" s="6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60"/>
      <c r="G588" s="6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60"/>
      <c r="G589" s="6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60"/>
      <c r="G590" s="6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60"/>
      <c r="G591" s="6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60"/>
      <c r="G592" s="6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60"/>
      <c r="G593" s="6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60"/>
      <c r="G594" s="6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60"/>
      <c r="G595" s="6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60"/>
      <c r="G596" s="6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60"/>
      <c r="G597" s="6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60"/>
      <c r="G598" s="6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60"/>
      <c r="G599" s="6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60"/>
      <c r="G600" s="6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60"/>
      <c r="G601" s="6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60"/>
      <c r="G602" s="6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60"/>
      <c r="G603" s="6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60"/>
      <c r="G604" s="6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60"/>
      <c r="G605" s="6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60"/>
      <c r="G606" s="6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60"/>
      <c r="G607" s="6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60"/>
      <c r="G608" s="6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60"/>
      <c r="G609" s="6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60"/>
      <c r="G610" s="6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60"/>
      <c r="G611" s="6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60"/>
      <c r="G612" s="6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60"/>
      <c r="G613" s="6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60"/>
      <c r="G614" s="6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60"/>
      <c r="G615" s="6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60"/>
      <c r="G616" s="6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60"/>
      <c r="G617" s="6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60"/>
      <c r="G618" s="6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60"/>
      <c r="G619" s="6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60"/>
      <c r="G620" s="6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60"/>
      <c r="G621" s="6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60"/>
      <c r="G622" s="6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60"/>
      <c r="G623" s="6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60"/>
      <c r="G624" s="6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60"/>
      <c r="G625" s="6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60"/>
      <c r="G626" s="6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60"/>
      <c r="G627" s="6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60"/>
      <c r="G628" s="6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60"/>
      <c r="G629" s="6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60"/>
      <c r="G630" s="6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60"/>
      <c r="G631" s="6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60"/>
      <c r="G632" s="6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60"/>
      <c r="G633" s="6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60"/>
      <c r="G634" s="6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60"/>
      <c r="G635" s="6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60"/>
      <c r="G636" s="6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60"/>
      <c r="G637" s="6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60"/>
      <c r="G638" s="6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60"/>
      <c r="G639" s="6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60"/>
      <c r="G640" s="6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60"/>
      <c r="G641" s="6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60"/>
      <c r="G642" s="6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60"/>
      <c r="G643" s="6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60"/>
      <c r="G644" s="6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60"/>
      <c r="G645" s="6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60"/>
      <c r="G646" s="6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60"/>
      <c r="G647" s="6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60"/>
      <c r="G648" s="6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60"/>
      <c r="G649" s="6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60"/>
      <c r="G650" s="6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60"/>
      <c r="G651" s="6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60"/>
      <c r="G652" s="6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60"/>
      <c r="G653" s="6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60"/>
      <c r="G654" s="6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60"/>
      <c r="G655" s="6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60"/>
      <c r="G656" s="6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60"/>
      <c r="G657" s="6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60"/>
      <c r="G658" s="6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60"/>
      <c r="G659" s="6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60"/>
      <c r="G660" s="6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60"/>
      <c r="G661" s="6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60"/>
      <c r="G662" s="6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60"/>
      <c r="G663" s="6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60"/>
      <c r="G664" s="6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60"/>
      <c r="G665" s="6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60"/>
      <c r="G666" s="6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60"/>
      <c r="G667" s="6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60"/>
      <c r="G668" s="6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60"/>
      <c r="G669" s="6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60"/>
      <c r="G670" s="6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60"/>
      <c r="G671" s="6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60"/>
      <c r="G672" s="6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60"/>
      <c r="G673" s="6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60"/>
      <c r="G674" s="6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60"/>
      <c r="G675" s="6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60"/>
      <c r="G676" s="6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60"/>
      <c r="G677" s="6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60"/>
      <c r="G678" s="6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60"/>
      <c r="G679" s="6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60"/>
      <c r="G680" s="6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60"/>
      <c r="G681" s="6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60"/>
      <c r="G682" s="6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60"/>
      <c r="G683" s="6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60"/>
      <c r="G684" s="6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60"/>
      <c r="G685" s="6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60"/>
      <c r="G686" s="6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60"/>
      <c r="G687" s="6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60"/>
      <c r="G688" s="6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60"/>
      <c r="G689" s="6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60"/>
      <c r="G690" s="6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60"/>
      <c r="G691" s="6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60"/>
      <c r="G692" s="6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60"/>
      <c r="G693" s="6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60"/>
      <c r="G694" s="6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60"/>
      <c r="G695" s="6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60"/>
      <c r="G696" s="6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60"/>
      <c r="G697" s="6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60"/>
      <c r="G698" s="6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60"/>
      <c r="G699" s="6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60"/>
      <c r="G700" s="6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60"/>
      <c r="G701" s="6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60"/>
      <c r="G702" s="6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60"/>
      <c r="G703" s="6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60"/>
      <c r="G704" s="6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60"/>
      <c r="G705" s="6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60"/>
      <c r="G706" s="6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60"/>
      <c r="G707" s="6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60"/>
      <c r="G708" s="6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60"/>
      <c r="G709" s="6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60"/>
      <c r="G710" s="6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60"/>
      <c r="G711" s="6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60"/>
      <c r="G712" s="6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60"/>
      <c r="G713" s="6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60"/>
      <c r="G714" s="6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60"/>
      <c r="G715" s="6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60"/>
      <c r="G716" s="6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60"/>
      <c r="G717" s="6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60"/>
      <c r="G718" s="6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60"/>
      <c r="G719" s="6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60"/>
      <c r="G720" s="6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60"/>
      <c r="G721" s="6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60"/>
      <c r="G722" s="6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60"/>
      <c r="G723" s="6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60"/>
      <c r="G724" s="6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60"/>
      <c r="G725" s="6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60"/>
      <c r="G726" s="6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60"/>
      <c r="G727" s="6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60"/>
      <c r="G728" s="6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60"/>
      <c r="G729" s="6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60"/>
      <c r="G730" s="6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60"/>
      <c r="G731" s="6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60"/>
      <c r="G732" s="6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60"/>
      <c r="G733" s="6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60"/>
      <c r="G734" s="6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60"/>
      <c r="G735" s="6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60"/>
      <c r="G736" s="6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60"/>
      <c r="G737" s="6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60"/>
      <c r="G738" s="6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60"/>
      <c r="G739" s="6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60"/>
      <c r="G740" s="6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60"/>
      <c r="G741" s="6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60"/>
      <c r="G742" s="6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60"/>
      <c r="G743" s="6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60"/>
      <c r="G744" s="6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60"/>
      <c r="G745" s="6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60"/>
      <c r="G746" s="6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60"/>
      <c r="G747" s="6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60"/>
      <c r="G748" s="6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60"/>
      <c r="G749" s="6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60"/>
      <c r="G750" s="6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60"/>
      <c r="G751" s="6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60"/>
      <c r="G752" s="6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60"/>
      <c r="G753" s="6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60"/>
      <c r="G754" s="6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60"/>
      <c r="G755" s="6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60"/>
      <c r="G756" s="6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60"/>
      <c r="G757" s="6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60"/>
      <c r="G758" s="6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60"/>
      <c r="G759" s="6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60"/>
      <c r="G760" s="6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60"/>
      <c r="G761" s="6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60"/>
      <c r="G762" s="6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60"/>
      <c r="G763" s="6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60"/>
      <c r="G764" s="6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60"/>
      <c r="G765" s="6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60"/>
      <c r="G766" s="6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60"/>
      <c r="G767" s="6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60"/>
      <c r="G768" s="6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60"/>
      <c r="G769" s="6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60"/>
      <c r="G770" s="6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60"/>
      <c r="G771" s="6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60"/>
      <c r="G772" s="6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60"/>
      <c r="G773" s="6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60"/>
      <c r="G774" s="6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60"/>
      <c r="G775" s="6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60"/>
      <c r="G776" s="6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60"/>
      <c r="G777" s="6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60"/>
      <c r="G778" s="6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60"/>
      <c r="G779" s="6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60"/>
      <c r="G780" s="6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60"/>
      <c r="G781" s="6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60"/>
      <c r="G782" s="6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60"/>
      <c r="G783" s="6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60"/>
      <c r="G784" s="6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60"/>
      <c r="G785" s="6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60"/>
      <c r="G786" s="6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60"/>
      <c r="G787" s="6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60"/>
      <c r="G788" s="6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60"/>
      <c r="G789" s="6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60"/>
      <c r="G790" s="6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60"/>
      <c r="G791" s="6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60"/>
      <c r="G792" s="6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60"/>
      <c r="G793" s="6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60"/>
      <c r="G794" s="6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60"/>
      <c r="G795" s="6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60"/>
      <c r="G796" s="6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60"/>
      <c r="G797" s="6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60"/>
      <c r="G798" s="6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60"/>
      <c r="G799" s="6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60"/>
      <c r="G800" s="6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60"/>
      <c r="G801" s="6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60"/>
      <c r="G802" s="6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60"/>
      <c r="G803" s="6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60"/>
      <c r="G804" s="6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60"/>
      <c r="G805" s="6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60"/>
      <c r="G806" s="6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60"/>
      <c r="G807" s="6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60"/>
      <c r="G808" s="6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60"/>
      <c r="G809" s="6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60"/>
      <c r="G810" s="6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60"/>
      <c r="G811" s="6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60"/>
      <c r="G812" s="6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60"/>
      <c r="G813" s="6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60"/>
      <c r="G814" s="6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60"/>
      <c r="G815" s="6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60"/>
      <c r="G816" s="6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60"/>
      <c r="G817" s="6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60"/>
      <c r="G818" s="6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60"/>
      <c r="G819" s="6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60"/>
      <c r="G820" s="6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60"/>
      <c r="G821" s="6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60"/>
      <c r="G822" s="6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60"/>
      <c r="G823" s="6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60"/>
      <c r="G824" s="6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60"/>
      <c r="G825" s="6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60"/>
      <c r="G826" s="6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60"/>
      <c r="G827" s="6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60"/>
      <c r="G828" s="6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60"/>
      <c r="G829" s="6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60"/>
      <c r="G830" s="6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60"/>
      <c r="G831" s="6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60"/>
      <c r="G832" s="6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60"/>
      <c r="G833" s="6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60"/>
      <c r="G834" s="6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60"/>
      <c r="G835" s="6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60"/>
      <c r="G836" s="6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60"/>
      <c r="G837" s="6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60"/>
      <c r="G838" s="6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60"/>
      <c r="G839" s="6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60"/>
      <c r="G840" s="6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60"/>
      <c r="G841" s="6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60"/>
      <c r="G842" s="6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60"/>
      <c r="G843" s="6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60"/>
      <c r="G844" s="6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60"/>
      <c r="G845" s="6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60"/>
      <c r="G846" s="6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60"/>
      <c r="G847" s="6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60"/>
      <c r="G848" s="6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60"/>
      <c r="G849" s="6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60"/>
      <c r="G850" s="6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60"/>
      <c r="G851" s="6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60"/>
      <c r="G852" s="6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60"/>
      <c r="G853" s="6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60"/>
      <c r="G854" s="6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60"/>
      <c r="G855" s="6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60"/>
      <c r="G856" s="6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60"/>
      <c r="G857" s="6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60"/>
      <c r="G858" s="6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60"/>
      <c r="G859" s="6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60"/>
      <c r="G860" s="6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60"/>
      <c r="G861" s="6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60"/>
      <c r="G862" s="6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60"/>
      <c r="G863" s="6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60"/>
      <c r="G864" s="6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60"/>
      <c r="G865" s="6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60"/>
      <c r="G866" s="6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60"/>
      <c r="G867" s="6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60"/>
      <c r="G868" s="6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60"/>
      <c r="G869" s="6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60"/>
      <c r="G870" s="6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60"/>
      <c r="G871" s="6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60"/>
      <c r="G872" s="6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60"/>
      <c r="G873" s="6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60"/>
      <c r="G874" s="6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60"/>
      <c r="G875" s="6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60"/>
      <c r="G876" s="6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60"/>
      <c r="G877" s="6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60"/>
      <c r="G878" s="6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60"/>
      <c r="G879" s="6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60"/>
      <c r="G880" s="6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60"/>
      <c r="G881" s="6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60"/>
      <c r="G882" s="6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60"/>
      <c r="G883" s="6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60"/>
      <c r="G884" s="6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60"/>
      <c r="G885" s="6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60"/>
      <c r="G886" s="6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60"/>
      <c r="G887" s="6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60"/>
      <c r="G888" s="6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60"/>
      <c r="G889" s="6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60"/>
      <c r="G890" s="6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60"/>
      <c r="G891" s="6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60"/>
      <c r="G892" s="6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60"/>
      <c r="G893" s="6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60"/>
      <c r="G894" s="6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60"/>
      <c r="G895" s="6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60"/>
      <c r="G896" s="6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60"/>
      <c r="G897" s="6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60"/>
      <c r="G898" s="6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60"/>
      <c r="G899" s="6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60"/>
      <c r="G900" s="6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60"/>
      <c r="G901" s="6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60"/>
      <c r="G902" s="6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60"/>
      <c r="G903" s="6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60"/>
      <c r="G904" s="6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60"/>
      <c r="G905" s="6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60"/>
      <c r="G906" s="6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60"/>
      <c r="G907" s="6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60"/>
      <c r="G908" s="6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60"/>
      <c r="G909" s="6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60"/>
      <c r="G910" s="6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60"/>
      <c r="G911" s="6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60"/>
      <c r="G912" s="6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60"/>
      <c r="G913" s="6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60"/>
      <c r="G914" s="6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60"/>
      <c r="G915" s="6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60"/>
      <c r="G916" s="6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60"/>
      <c r="G917" s="6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60"/>
      <c r="G918" s="6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60"/>
      <c r="G919" s="6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60"/>
      <c r="G920" s="6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60"/>
      <c r="G921" s="6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60"/>
      <c r="G922" s="6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60"/>
      <c r="G923" s="6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60"/>
      <c r="G924" s="6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60"/>
      <c r="G925" s="6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60"/>
      <c r="G926" s="6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60"/>
      <c r="G927" s="6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60"/>
      <c r="G928" s="6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60"/>
      <c r="G929" s="6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60"/>
      <c r="G930" s="6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60"/>
      <c r="G931" s="6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60"/>
      <c r="G932" s="6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60"/>
      <c r="G933" s="6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60"/>
      <c r="G934" s="6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60"/>
      <c r="G935" s="6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60"/>
      <c r="G936" s="6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60"/>
      <c r="G937" s="6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60"/>
      <c r="G938" s="6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60"/>
      <c r="G939" s="6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60"/>
      <c r="G940" s="6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60"/>
      <c r="G941" s="6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60"/>
      <c r="G942" s="6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60"/>
      <c r="G943" s="6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60"/>
      <c r="G944" s="6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60"/>
      <c r="G945" s="6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60"/>
      <c r="G946" s="6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60"/>
      <c r="G947" s="6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60"/>
      <c r="G948" s="6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60"/>
      <c r="G949" s="6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60"/>
      <c r="G950" s="6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60"/>
      <c r="G951" s="6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60"/>
      <c r="G952" s="6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60"/>
      <c r="G953" s="6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60"/>
      <c r="G954" s="6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60"/>
      <c r="G955" s="6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60"/>
      <c r="G956" s="6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60"/>
      <c r="G957" s="6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60"/>
      <c r="G958" s="6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60"/>
      <c r="G959" s="6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60"/>
      <c r="G960" s="6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60"/>
      <c r="G961" s="6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60"/>
      <c r="G962" s="6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60"/>
      <c r="G963" s="6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60"/>
      <c r="G964" s="6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60"/>
      <c r="G965" s="6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60"/>
      <c r="G966" s="6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60"/>
      <c r="G967" s="6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60"/>
      <c r="G968" s="6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60"/>
      <c r="G969" s="6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60"/>
      <c r="G970" s="6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60"/>
      <c r="G971" s="6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60"/>
      <c r="G972" s="6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60"/>
      <c r="G973" s="6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60"/>
      <c r="G974" s="6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60"/>
      <c r="G975" s="6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60"/>
      <c r="G976" s="6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60"/>
      <c r="G977" s="6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60"/>
      <c r="G978" s="6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60"/>
      <c r="G979" s="6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60"/>
      <c r="G980" s="6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60"/>
      <c r="G981" s="6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60"/>
      <c r="G982" s="6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60"/>
      <c r="G983" s="6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60"/>
      <c r="G984" s="6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60"/>
      <c r="G985" s="6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60"/>
      <c r="G986" s="6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60"/>
      <c r="G987" s="6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60"/>
      <c r="G988" s="6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60"/>
      <c r="G989" s="6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60"/>
      <c r="G990" s="6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60"/>
      <c r="G991" s="6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60"/>
      <c r="G992" s="6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60"/>
      <c r="G993" s="6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60"/>
      <c r="G994" s="6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60"/>
      <c r="G995" s="6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60"/>
      <c r="G996" s="6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60"/>
      <c r="G997" s="6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60"/>
      <c r="G998" s="6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60"/>
      <c r="G999" s="6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60"/>
      <c r="G1000" s="6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9">
    <mergeCell ref="A56:E56"/>
    <mergeCell ref="A58:B58"/>
    <mergeCell ref="A50:C50"/>
    <mergeCell ref="A51:C51"/>
    <mergeCell ref="A52:C52"/>
    <mergeCell ref="A53:C53"/>
    <mergeCell ref="A54:G54"/>
    <mergeCell ref="A55:D55"/>
    <mergeCell ref="F57:G59"/>
    <mergeCell ref="A60:G60"/>
    <mergeCell ref="A1:G1"/>
    <mergeCell ref="A2:B2"/>
    <mergeCell ref="C2:E2"/>
    <mergeCell ref="A3:B3"/>
    <mergeCell ref="C3:E3"/>
    <mergeCell ref="F3:G3"/>
    <mergeCell ref="A4:G5"/>
    <mergeCell ref="A6:G6"/>
    <mergeCell ref="A7:C7"/>
    <mergeCell ref="A8:A10"/>
    <mergeCell ref="C8:G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A33"/>
    <mergeCell ref="C31:G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</mergeCells>
  <conditionalFormatting sqref="E57:E59">
    <cfRule type="containsText" dxfId="0" priority="1" operator="containsText" text="YES">
      <formula>NOT(ISERROR(SEARCH(("YES"),(E57))))</formula>
    </cfRule>
  </conditionalFormatting>
  <printOptions horizontalCentered="1" verticalCentered="1"/>
  <pageMargins bottom="0.25" footer="0.0" header="0.0" left="0.5" right="0.5" top="0.2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2009-07-22T20:15:49Z</dcterms:created>
  <dc:creator>Ken Scarberry</dc:creator>
</cp:coreProperties>
</file>